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DS\Calabogie\"/>
    </mc:Choice>
  </mc:AlternateContent>
  <xr:revisionPtr revIDLastSave="0" documentId="13_ncr:1_{8E15AA37-B7FC-4559-8740-4B46EF467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D46" i="1"/>
  <c r="E46" i="1" s="1"/>
  <c r="E39" i="1"/>
  <c r="E37" i="1"/>
  <c r="D36" i="1"/>
  <c r="E36" i="1" s="1"/>
  <c r="D29" i="1"/>
  <c r="E29" i="1" s="1"/>
  <c r="D23" i="1"/>
  <c r="E23" i="1" s="1"/>
  <c r="D15" i="1"/>
  <c r="E15" i="1" s="1"/>
  <c r="D12" i="1"/>
  <c r="E12" i="1" s="1"/>
  <c r="D8" i="1"/>
  <c r="E8" i="1" s="1"/>
  <c r="E16" i="1" l="1"/>
  <c r="E47" i="1"/>
</calcChain>
</file>

<file path=xl/sharedStrings.xml><?xml version="1.0" encoding="utf-8"?>
<sst xmlns="http://schemas.openxmlformats.org/spreadsheetml/2006/main" count="56" uniqueCount="49">
  <si>
    <t>Income</t>
  </si>
  <si>
    <t>4101 · Achievement Celebration</t>
  </si>
  <si>
    <t>4107 · Membership &amp; Program Reg. Fees</t>
  </si>
  <si>
    <t>4140 · Donations</t>
  </si>
  <si>
    <t>4142 · Individual</t>
  </si>
  <si>
    <t>4144 · Corporate</t>
  </si>
  <si>
    <t>Total 4140 · Donations</t>
  </si>
  <si>
    <t>Total Income</t>
  </si>
  <si>
    <t>Expense</t>
  </si>
  <si>
    <t>5010 · Awards</t>
  </si>
  <si>
    <t>5030 · Equipment</t>
  </si>
  <si>
    <t>5032 · New Equipment</t>
  </si>
  <si>
    <t>Total 5030 · Equipment</t>
  </si>
  <si>
    <t>5100 · Administration</t>
  </si>
  <si>
    <t>5102 · Board &amp; Mgmt Team  Meetings</t>
  </si>
  <si>
    <t>5105 · Bank Charges</t>
  </si>
  <si>
    <t>5106 · Supplies</t>
  </si>
  <si>
    <t>Total 5100 · Administration</t>
  </si>
  <si>
    <t>5130 · Program costs</t>
  </si>
  <si>
    <t>5134 · Achievement Celebration</t>
  </si>
  <si>
    <t>5138 · Lift Tickets</t>
  </si>
  <si>
    <t>Total 5130 · Program costs</t>
  </si>
  <si>
    <t>5150 · Donations</t>
  </si>
  <si>
    <t>5163 · Other</t>
  </si>
  <si>
    <t>5310 · Training</t>
  </si>
  <si>
    <t>5314 · CADS Pre Course</t>
  </si>
  <si>
    <t>Total 5310 · Training</t>
  </si>
  <si>
    <t>Total Expenses</t>
  </si>
  <si>
    <t>5139 · Rentals</t>
  </si>
  <si>
    <t>4100 · Total</t>
  </si>
  <si>
    <t>Coat sales to Calabogie Members</t>
  </si>
  <si>
    <t>5031 · Repair &amp; Rental / Shop</t>
  </si>
  <si>
    <t>5140 · Technical Committee Costs</t>
  </si>
  <si>
    <t>5315 · Other Training-Karl-Sarah</t>
  </si>
  <si>
    <t xml:space="preserve">5108 · Communications </t>
  </si>
  <si>
    <t>5312 · CADS National Refunds</t>
  </si>
  <si>
    <t>5020 · CADS Logoed Ski Coats</t>
  </si>
  <si>
    <t>5142 - Miscellaneous / CRCs</t>
  </si>
  <si>
    <t xml:space="preserve"> </t>
  </si>
  <si>
    <t>4170 · Interest- Facuility Improve Fund reserve</t>
  </si>
  <si>
    <t>“SKIING IS FOR EVERYONE”</t>
  </si>
  <si>
    <t>4171 · Other: Carry Fwd from Previous years Income</t>
  </si>
  <si>
    <t xml:space="preserve"> July 1st 2022 through June 30th, 2023</t>
  </si>
  <si>
    <t xml:space="preserve">Calabogie Shared Facility Reserve </t>
  </si>
  <si>
    <t>CADS-NCD</t>
  </si>
  <si>
    <t>5311 · Annual Vol Cert / Training Day Passes</t>
  </si>
  <si>
    <t>Calabogie Adpative Snow Sports - Operating Budget</t>
  </si>
  <si>
    <r>
      <t>5313 · Certification</t>
    </r>
    <r>
      <rPr>
        <sz val="11"/>
        <color indexed="8"/>
        <rFont val="Arial"/>
        <family val="2"/>
      </rPr>
      <t>-CSIA,CSCF,CASA</t>
    </r>
  </si>
  <si>
    <t>5139 - Miscellaneous includes TC alloication at Yr.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</si>
</sst>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Comic Sans MS"/>
      <family val="4"/>
    </font>
    <font>
      <b/>
      <i/>
      <sz val="8"/>
      <name val="Comic Sans MS"/>
      <family val="4"/>
    </font>
    <font>
      <b/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NumberFormat="1" applyFont="1" applyAlignment="1">
      <alignment horizontal="center"/>
    </xf>
    <xf numFmtId="0" fontId="0" fillId="0" borderId="0" xfId="0" applyFill="1"/>
    <xf numFmtId="49" fontId="4" fillId="0" borderId="0" xfId="0" applyNumberFormat="1" applyFont="1" applyBorder="1"/>
    <xf numFmtId="0" fontId="0" fillId="0" borderId="0" xfId="0" applyFont="1" applyBorder="1"/>
    <xf numFmtId="165" fontId="6" fillId="0" borderId="0" xfId="1" applyFont="1"/>
    <xf numFmtId="49" fontId="5" fillId="0" borderId="0" xfId="0" applyNumberFormat="1" applyFont="1" applyBorder="1" applyAlignment="1">
      <alignment horizontal="left"/>
    </xf>
    <xf numFmtId="0" fontId="0" fillId="0" borderId="0" xfId="0" applyAlignment="1"/>
    <xf numFmtId="0" fontId="9" fillId="0" borderId="0" xfId="0" applyFont="1" applyBorder="1"/>
    <xf numFmtId="0" fontId="10" fillId="0" borderId="0" xfId="0" applyFont="1" applyFill="1"/>
    <xf numFmtId="0" fontId="3" fillId="0" borderId="0" xfId="0" applyFont="1"/>
    <xf numFmtId="165" fontId="2" fillId="0" borderId="0" xfId="1" applyFont="1"/>
    <xf numFmtId="0" fontId="3" fillId="0" borderId="0" xfId="0" applyFont="1" applyFill="1"/>
    <xf numFmtId="0" fontId="1" fillId="0" borderId="0" xfId="0" applyFont="1" applyFill="1" applyBorder="1"/>
    <xf numFmtId="49" fontId="14" fillId="0" borderId="0" xfId="0" applyNumberFormat="1" applyFont="1" applyBorder="1"/>
    <xf numFmtId="0" fontId="15" fillId="0" borderId="0" xfId="0" applyFont="1" applyBorder="1"/>
    <xf numFmtId="0" fontId="15" fillId="0" borderId="0" xfId="0" applyFont="1"/>
    <xf numFmtId="3" fontId="0" fillId="0" borderId="0" xfId="0" applyNumberFormat="1" applyFont="1"/>
    <xf numFmtId="3" fontId="0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ont="1" applyFill="1" applyBorder="1"/>
    <xf numFmtId="3" fontId="8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center"/>
    </xf>
    <xf numFmtId="3" fontId="17" fillId="0" borderId="0" xfId="0" applyNumberFormat="1" applyFont="1" applyBorder="1"/>
    <xf numFmtId="0" fontId="8" fillId="0" borderId="0" xfId="0" applyFont="1" applyBorder="1"/>
    <xf numFmtId="49" fontId="5" fillId="0" borderId="0" xfId="0" applyNumberFormat="1" applyFont="1" applyBorder="1" applyAlignment="1">
      <alignment horizontal="right"/>
    </xf>
    <xf numFmtId="0" fontId="8" fillId="0" borderId="0" xfId="0" applyFont="1" applyFill="1"/>
    <xf numFmtId="3" fontId="8" fillId="0" borderId="0" xfId="0" applyNumberFormat="1" applyFont="1"/>
    <xf numFmtId="3" fontId="18" fillId="0" borderId="0" xfId="0" applyNumberFormat="1" applyFont="1" applyFill="1" applyBorder="1"/>
    <xf numFmtId="3" fontId="18" fillId="0" borderId="1" xfId="0" applyNumberFormat="1" applyFont="1" applyFill="1" applyBorder="1"/>
    <xf numFmtId="3" fontId="19" fillId="0" borderId="0" xfId="0" applyNumberFormat="1" applyFont="1" applyFill="1" applyBorder="1"/>
    <xf numFmtId="3" fontId="17" fillId="0" borderId="1" xfId="0" applyNumberFormat="1" applyFont="1" applyFill="1" applyBorder="1"/>
    <xf numFmtId="49" fontId="18" fillId="0" borderId="0" xfId="0" applyNumberFormat="1" applyFont="1" applyBorder="1"/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/>
    <xf numFmtId="49" fontId="20" fillId="0" borderId="0" xfId="0" applyNumberFormat="1" applyFont="1" applyBorder="1"/>
    <xf numFmtId="49" fontId="19" fillId="0" borderId="0" xfId="0" applyNumberFormat="1" applyFont="1" applyBorder="1"/>
    <xf numFmtId="3" fontId="18" fillId="0" borderId="0" xfId="0" applyNumberFormat="1" applyFont="1" applyBorder="1"/>
    <xf numFmtId="3" fontId="18" fillId="0" borderId="1" xfId="0" applyNumberFormat="1" applyFont="1" applyBorder="1"/>
    <xf numFmtId="3" fontId="20" fillId="0" borderId="0" xfId="0" applyNumberFormat="1" applyFont="1" applyBorder="1"/>
    <xf numFmtId="0" fontId="0" fillId="0" borderId="0" xfId="0" applyFont="1" applyFill="1"/>
    <xf numFmtId="0" fontId="0" fillId="0" borderId="0" xfId="0" applyFont="1"/>
    <xf numFmtId="3" fontId="21" fillId="0" borderId="0" xfId="0" applyNumberFormat="1" applyFont="1" applyFill="1" applyBorder="1"/>
    <xf numFmtId="165" fontId="0" fillId="0" borderId="0" xfId="1" applyFont="1"/>
    <xf numFmtId="164" fontId="0" fillId="0" borderId="0" xfId="0" applyNumberFormat="1" applyFont="1" applyFill="1"/>
    <xf numFmtId="165" fontId="0" fillId="0" borderId="0" xfId="0" applyNumberFormat="1" applyFont="1"/>
    <xf numFmtId="3" fontId="18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9" fontId="17" fillId="0" borderId="0" xfId="0" applyNumberFormat="1" applyFont="1"/>
    <xf numFmtId="3" fontId="17" fillId="0" borderId="0" xfId="0" applyNumberFormat="1" applyFont="1" applyFill="1" applyBorder="1"/>
    <xf numFmtId="0" fontId="22" fillId="0" borderId="0" xfId="0" applyFont="1"/>
    <xf numFmtId="0" fontId="23" fillId="0" borderId="0" xfId="0" applyFont="1" applyFill="1"/>
    <xf numFmtId="49" fontId="17" fillId="0" borderId="0" xfId="0" applyNumberFormat="1" applyFont="1" applyBorder="1"/>
    <xf numFmtId="3" fontId="17" fillId="0" borderId="0" xfId="0" applyNumberFormat="1" applyFont="1" applyFill="1"/>
    <xf numFmtId="3" fontId="21" fillId="0" borderId="0" xfId="0" applyNumberFormat="1" applyFont="1" applyBorder="1"/>
    <xf numFmtId="0" fontId="22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2222500</xdr:colOff>
      <xdr:row>3</xdr:row>
      <xdr:rowOff>212725</xdr:rowOff>
    </xdr:to>
    <xdr:pic>
      <xdr:nvPicPr>
        <xdr:cNvPr id="1422" name="FILTER" hidden="1">
          <a:extLst>
            <a:ext uri="{FF2B5EF4-FFF2-40B4-BE49-F238E27FC236}">
              <a16:creationId xmlns:a16="http://schemas.microsoft.com/office/drawing/2014/main" id="{506CF705-2D9B-25CA-5203-4753DF9E9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400"/>
          <a:ext cx="2921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2222500</xdr:colOff>
      <xdr:row>3</xdr:row>
      <xdr:rowOff>212725</xdr:rowOff>
    </xdr:to>
    <xdr:pic>
      <xdr:nvPicPr>
        <xdr:cNvPr id="1423" name="HEADER" hidden="1">
          <a:extLst>
            <a:ext uri="{FF2B5EF4-FFF2-40B4-BE49-F238E27FC236}">
              <a16:creationId xmlns:a16="http://schemas.microsoft.com/office/drawing/2014/main" id="{DA72718E-EB6C-970A-D454-26B701A0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400"/>
          <a:ext cx="29210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</xdr:row>
      <xdr:rowOff>44450</xdr:rowOff>
    </xdr:from>
    <xdr:to>
      <xdr:col>6</xdr:col>
      <xdr:colOff>15875</xdr:colOff>
      <xdr:row>4</xdr:row>
      <xdr:rowOff>228600</xdr:rowOff>
    </xdr:to>
    <xdr:pic>
      <xdr:nvPicPr>
        <xdr:cNvPr id="1424" name="Picture 4" descr="logo_silver_434x324px">
          <a:extLst>
            <a:ext uri="{FF2B5EF4-FFF2-40B4-BE49-F238E27FC236}">
              <a16:creationId xmlns:a16="http://schemas.microsoft.com/office/drawing/2014/main" id="{C71D0B08-2861-6791-56DA-3AE28A36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301625"/>
          <a:ext cx="1263650" cy="87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0"/>
  <sheetViews>
    <sheetView tabSelected="1" topLeftCell="A10" zoomScaleNormal="100" workbookViewId="0">
      <selection activeCell="C26" sqref="C26"/>
    </sheetView>
  </sheetViews>
  <sheetFormatPr defaultColWidth="8.85546875" defaultRowHeight="18.75" x14ac:dyDescent="0.3"/>
  <cols>
    <col min="1" max="1" width="4.42578125" customWidth="1"/>
    <col min="2" max="2" width="4.7109375" customWidth="1"/>
    <col min="3" max="3" width="49.85546875" style="16" customWidth="1"/>
    <col min="4" max="4" width="17" style="17" customWidth="1"/>
    <col min="5" max="5" width="20.140625" style="17" customWidth="1"/>
    <col min="6" max="6" width="5" customWidth="1"/>
    <col min="7" max="7" width="16.140625" customWidth="1"/>
    <col min="8" max="8" width="9.85546875" customWidth="1"/>
    <col min="9" max="9" width="10.85546875" customWidth="1"/>
    <col min="10" max="10" width="10.42578125" bestFit="1" customWidth="1"/>
    <col min="11" max="11" width="8.85546875" customWidth="1"/>
    <col min="12" max="12" width="21.42578125" customWidth="1"/>
    <col min="13" max="13" width="11.7109375" customWidth="1"/>
    <col min="14" max="14" width="8.85546875" customWidth="1"/>
    <col min="15" max="15" width="10.42578125" bestFit="1" customWidth="1"/>
  </cols>
  <sheetData>
    <row r="1" spans="1:17" ht="20.25" x14ac:dyDescent="0.3">
      <c r="A1" s="31" t="s">
        <v>44</v>
      </c>
      <c r="B1" s="29"/>
      <c r="C1" s="29"/>
      <c r="D1" s="29"/>
      <c r="E1" s="27"/>
      <c r="F1" s="27"/>
    </row>
    <row r="2" spans="1:17" x14ac:dyDescent="0.3">
      <c r="A2" s="15"/>
      <c r="B2" s="28" t="s">
        <v>46</v>
      </c>
      <c r="C2" s="29"/>
      <c r="D2" s="29"/>
      <c r="E2" s="18"/>
    </row>
    <row r="3" spans="1:17" x14ac:dyDescent="0.3">
      <c r="A3" s="15"/>
      <c r="B3" s="28" t="s">
        <v>42</v>
      </c>
      <c r="C3" s="28"/>
      <c r="D3" s="28"/>
      <c r="E3" s="18"/>
    </row>
    <row r="4" spans="1:17" ht="18" x14ac:dyDescent="0.25">
      <c r="A4" s="6" t="s">
        <v>0</v>
      </c>
      <c r="B4" s="7"/>
      <c r="C4" s="14"/>
      <c r="D4" s="19"/>
      <c r="E4" s="18"/>
      <c r="F4" s="1"/>
      <c r="G4" s="1"/>
      <c r="H4" s="1"/>
      <c r="J4" t="s">
        <v>38</v>
      </c>
    </row>
    <row r="5" spans="1:17" ht="20.25" x14ac:dyDescent="0.3">
      <c r="A5" s="41"/>
      <c r="B5" s="41" t="s">
        <v>1</v>
      </c>
      <c r="C5" s="41"/>
      <c r="D5" s="37">
        <v>0</v>
      </c>
      <c r="E5" s="18"/>
      <c r="F5" s="1"/>
      <c r="L5" s="26"/>
      <c r="M5" s="26"/>
      <c r="N5" s="26"/>
      <c r="O5" s="26"/>
      <c r="P5" s="26"/>
      <c r="Q5" s="26"/>
    </row>
    <row r="6" spans="1:17" ht="15" x14ac:dyDescent="0.25">
      <c r="A6" s="41"/>
      <c r="B6" s="4"/>
      <c r="C6" s="42" t="s">
        <v>30</v>
      </c>
      <c r="D6" s="37">
        <v>300</v>
      </c>
      <c r="E6" s="24" t="s">
        <v>40</v>
      </c>
      <c r="F6" s="25"/>
    </row>
    <row r="7" spans="1:17" ht="15.75" thickBot="1" x14ac:dyDescent="0.3">
      <c r="A7" s="41"/>
      <c r="B7" s="41" t="s">
        <v>2</v>
      </c>
      <c r="C7" s="43"/>
      <c r="D7" s="38">
        <v>5920</v>
      </c>
      <c r="E7" s="20"/>
    </row>
    <row r="8" spans="1:17" ht="15" x14ac:dyDescent="0.25">
      <c r="A8" s="4"/>
      <c r="B8" s="41" t="s">
        <v>29</v>
      </c>
      <c r="C8" s="43"/>
      <c r="D8" s="37">
        <f>SUM(D5:D7)</f>
        <v>6220</v>
      </c>
      <c r="E8" s="37">
        <f>D8</f>
        <v>6220</v>
      </c>
    </row>
    <row r="9" spans="1:17" ht="15" x14ac:dyDescent="0.25">
      <c r="A9" s="41"/>
      <c r="B9" s="41" t="s">
        <v>3</v>
      </c>
      <c r="C9" s="44"/>
      <c r="D9" s="18"/>
      <c r="E9" s="46"/>
    </row>
    <row r="10" spans="1:17" ht="15" x14ac:dyDescent="0.25">
      <c r="A10" s="41"/>
      <c r="B10" s="4"/>
      <c r="C10" s="41" t="s">
        <v>4</v>
      </c>
      <c r="D10" s="37">
        <v>2000</v>
      </c>
      <c r="E10" s="46"/>
      <c r="L10" s="10"/>
    </row>
    <row r="11" spans="1:17" ht="15.75" thickBot="1" x14ac:dyDescent="0.3">
      <c r="A11" s="41"/>
      <c r="B11" s="4"/>
      <c r="C11" s="41" t="s">
        <v>5</v>
      </c>
      <c r="D11" s="38">
        <v>10000</v>
      </c>
      <c r="E11" s="46"/>
    </row>
    <row r="12" spans="1:17" ht="15" x14ac:dyDescent="0.25">
      <c r="A12" s="41"/>
      <c r="B12" s="41" t="s">
        <v>6</v>
      </c>
      <c r="C12" s="44"/>
      <c r="D12" s="37">
        <f>SUM(D10:D11)</f>
        <v>12000</v>
      </c>
      <c r="E12" s="46">
        <f>D12</f>
        <v>12000</v>
      </c>
      <c r="G12" s="2"/>
      <c r="H12" s="2"/>
      <c r="M12" s="11"/>
    </row>
    <row r="13" spans="1:17" ht="15" x14ac:dyDescent="0.25">
      <c r="A13" s="4"/>
      <c r="B13" s="45" t="s">
        <v>39</v>
      </c>
      <c r="C13" s="45"/>
      <c r="D13" s="39">
        <v>100</v>
      </c>
      <c r="F13" s="2" t="s">
        <v>38</v>
      </c>
      <c r="G13" s="2"/>
      <c r="H13" s="2"/>
      <c r="M13" s="11"/>
    </row>
    <row r="14" spans="1:17" ht="15.75" thickBot="1" x14ac:dyDescent="0.3">
      <c r="A14" s="4"/>
      <c r="B14" s="41" t="s">
        <v>41</v>
      </c>
      <c r="C14" s="41"/>
      <c r="D14" s="40">
        <v>17152</v>
      </c>
      <c r="E14" s="20"/>
      <c r="F14" s="2" t="s">
        <v>38</v>
      </c>
      <c r="G14" s="2"/>
      <c r="H14" s="2"/>
    </row>
    <row r="15" spans="1:17" ht="16.5" thickBot="1" x14ac:dyDescent="0.3">
      <c r="A15" s="23"/>
      <c r="B15" s="23"/>
      <c r="C15" s="23"/>
      <c r="D15" s="37">
        <f>SUM(D13:D14)</f>
        <v>17252</v>
      </c>
      <c r="E15" s="47">
        <f>D15</f>
        <v>17252</v>
      </c>
      <c r="F15" s="2" t="s">
        <v>38</v>
      </c>
      <c r="G15" s="2"/>
      <c r="H15" s="2"/>
    </row>
    <row r="16" spans="1:17" s="30" customFormat="1" ht="15.75" x14ac:dyDescent="0.25">
      <c r="B16" s="33"/>
      <c r="C16" s="34" t="s">
        <v>7</v>
      </c>
      <c r="D16" s="21"/>
      <c r="E16" s="48">
        <f>SUM(E7:E15)</f>
        <v>35472</v>
      </c>
      <c r="G16" s="35"/>
      <c r="H16" s="35"/>
    </row>
    <row r="17" spans="1:15" ht="18" x14ac:dyDescent="0.25">
      <c r="A17" s="8" t="s">
        <v>8</v>
      </c>
      <c r="B17" s="7"/>
      <c r="C17" s="14"/>
      <c r="D17" s="19"/>
      <c r="E17" s="18"/>
    </row>
    <row r="18" spans="1:15" s="50" customFormat="1" ht="15" x14ac:dyDescent="0.25">
      <c r="A18" s="41"/>
      <c r="B18" s="41" t="s">
        <v>9</v>
      </c>
      <c r="C18" s="41"/>
      <c r="D18" s="37">
        <v>500</v>
      </c>
      <c r="E18" s="37"/>
      <c r="F18" s="49"/>
      <c r="G18" s="49"/>
      <c r="H18" s="49"/>
    </row>
    <row r="19" spans="1:15" s="50" customFormat="1" ht="15" x14ac:dyDescent="0.25">
      <c r="A19" s="41"/>
      <c r="B19" s="41" t="s">
        <v>36</v>
      </c>
      <c r="C19" s="41"/>
      <c r="D19" s="51">
        <v>395.5</v>
      </c>
      <c r="E19" s="37">
        <f>SUM(D18:D19)</f>
        <v>895.5</v>
      </c>
      <c r="F19" s="49"/>
      <c r="G19" s="49"/>
      <c r="H19" s="49"/>
    </row>
    <row r="20" spans="1:15" s="50" customFormat="1" ht="15" x14ac:dyDescent="0.25">
      <c r="A20" s="41"/>
      <c r="B20" s="41" t="s">
        <v>10</v>
      </c>
      <c r="C20" s="41"/>
      <c r="D20" s="37"/>
      <c r="E20" s="37"/>
      <c r="F20" s="49"/>
      <c r="G20" s="49"/>
      <c r="H20" s="49"/>
      <c r="M20" s="52"/>
      <c r="O20" s="52"/>
    </row>
    <row r="21" spans="1:15" s="50" customFormat="1" ht="17.25" x14ac:dyDescent="0.4">
      <c r="A21" s="41"/>
      <c r="B21" s="41"/>
      <c r="C21" s="43" t="s">
        <v>31</v>
      </c>
      <c r="D21" s="37">
        <v>500</v>
      </c>
      <c r="E21" s="20"/>
      <c r="F21" s="49"/>
      <c r="G21" s="49"/>
      <c r="H21" s="49"/>
      <c r="M21" s="52"/>
      <c r="O21" s="5"/>
    </row>
    <row r="22" spans="1:15" s="50" customFormat="1" ht="15" x14ac:dyDescent="0.25">
      <c r="A22" s="41"/>
      <c r="B22" s="41"/>
      <c r="C22" s="43" t="s">
        <v>11</v>
      </c>
      <c r="D22" s="51">
        <v>1500</v>
      </c>
      <c r="E22" s="20"/>
      <c r="F22" s="49"/>
      <c r="G22" s="49"/>
      <c r="H22" s="49"/>
      <c r="M22" s="52"/>
      <c r="O22" s="52"/>
    </row>
    <row r="23" spans="1:15" s="50" customFormat="1" ht="15" x14ac:dyDescent="0.25">
      <c r="A23" s="41"/>
      <c r="B23" s="41" t="s">
        <v>12</v>
      </c>
      <c r="C23" s="43"/>
      <c r="D23" s="37">
        <f>SUM(D21:D22)</f>
        <v>2000</v>
      </c>
      <c r="E23" s="37">
        <f>D23</f>
        <v>2000</v>
      </c>
      <c r="F23" s="49"/>
      <c r="G23" s="49"/>
      <c r="H23" s="49"/>
      <c r="O23" s="52"/>
    </row>
    <row r="24" spans="1:15" s="50" customFormat="1" ht="15" x14ac:dyDescent="0.25">
      <c r="A24" s="41"/>
      <c r="B24" s="41" t="s">
        <v>13</v>
      </c>
      <c r="C24" s="41"/>
      <c r="D24" s="37"/>
      <c r="E24" s="37"/>
      <c r="F24" s="49"/>
      <c r="G24" s="49"/>
      <c r="H24" s="49"/>
      <c r="O24" s="52"/>
    </row>
    <row r="25" spans="1:15" s="50" customFormat="1" ht="15" x14ac:dyDescent="0.25">
      <c r="A25" s="41"/>
      <c r="B25" s="41"/>
      <c r="C25" s="41" t="s">
        <v>14</v>
      </c>
      <c r="D25" s="37">
        <v>500</v>
      </c>
      <c r="E25" s="37"/>
      <c r="F25" s="49"/>
      <c r="G25" s="49"/>
      <c r="H25" s="49"/>
      <c r="O25" s="52"/>
    </row>
    <row r="26" spans="1:15" s="50" customFormat="1" ht="15" x14ac:dyDescent="0.25">
      <c r="A26" s="41"/>
      <c r="B26" s="41"/>
      <c r="C26" s="41" t="s">
        <v>15</v>
      </c>
      <c r="D26" s="37">
        <v>20</v>
      </c>
      <c r="E26" s="37"/>
      <c r="F26" s="49"/>
      <c r="G26" s="49"/>
      <c r="H26" s="49"/>
      <c r="O26" s="52"/>
    </row>
    <row r="27" spans="1:15" s="50" customFormat="1" ht="15" x14ac:dyDescent="0.25">
      <c r="A27" s="41"/>
      <c r="B27" s="41"/>
      <c r="C27" s="41" t="s">
        <v>16</v>
      </c>
      <c r="D27" s="37">
        <v>250</v>
      </c>
      <c r="E27" s="37"/>
      <c r="F27" s="49"/>
      <c r="G27" s="49"/>
      <c r="H27" s="53"/>
      <c r="O27" s="52"/>
    </row>
    <row r="28" spans="1:15" s="50" customFormat="1" ht="15" x14ac:dyDescent="0.25">
      <c r="A28" s="41"/>
      <c r="B28" s="41"/>
      <c r="C28" s="41" t="s">
        <v>34</v>
      </c>
      <c r="D28" s="51">
        <v>750</v>
      </c>
      <c r="E28" s="37"/>
      <c r="F28" s="49"/>
      <c r="G28" s="49"/>
      <c r="H28" s="49"/>
    </row>
    <row r="29" spans="1:15" s="50" customFormat="1" ht="15" x14ac:dyDescent="0.25">
      <c r="A29" s="41"/>
      <c r="B29" s="41" t="s">
        <v>17</v>
      </c>
      <c r="C29" s="41"/>
      <c r="D29" s="37">
        <f>SUM(D25:D28)</f>
        <v>1520</v>
      </c>
      <c r="E29" s="37">
        <f>D29</f>
        <v>1520</v>
      </c>
      <c r="F29" s="49"/>
      <c r="G29" s="49"/>
      <c r="H29" s="49"/>
    </row>
    <row r="30" spans="1:15" s="50" customFormat="1" ht="15" x14ac:dyDescent="0.25">
      <c r="A30" s="41"/>
      <c r="B30" s="41" t="s">
        <v>18</v>
      </c>
      <c r="C30" s="41"/>
      <c r="D30" s="37"/>
      <c r="E30" s="20"/>
      <c r="F30" s="49"/>
      <c r="G30" s="49"/>
      <c r="H30" s="49"/>
    </row>
    <row r="31" spans="1:15" s="50" customFormat="1" ht="15" x14ac:dyDescent="0.25">
      <c r="A31" s="41"/>
      <c r="B31" s="41"/>
      <c r="C31" s="41" t="s">
        <v>19</v>
      </c>
      <c r="D31" s="37">
        <v>3000</v>
      </c>
      <c r="E31" s="20"/>
      <c r="F31" s="49"/>
      <c r="G31" s="12"/>
      <c r="H31" s="49"/>
    </row>
    <row r="32" spans="1:15" s="50" customFormat="1" ht="15" x14ac:dyDescent="0.25">
      <c r="A32" s="41"/>
      <c r="B32" s="41"/>
      <c r="C32" s="43" t="s">
        <v>20</v>
      </c>
      <c r="D32" s="37">
        <v>19648.439999999999</v>
      </c>
      <c r="E32" s="20"/>
      <c r="F32" s="49"/>
      <c r="G32" s="54"/>
      <c r="H32" s="49"/>
    </row>
    <row r="33" spans="1:12" s="50" customFormat="1" ht="15" x14ac:dyDescent="0.25">
      <c r="A33" s="41"/>
      <c r="B33" s="41"/>
      <c r="C33" s="43" t="s">
        <v>28</v>
      </c>
      <c r="D33" s="55">
        <v>2752.68</v>
      </c>
      <c r="E33" s="20"/>
      <c r="F33" s="49"/>
      <c r="G33" s="12"/>
      <c r="H33" s="49"/>
    </row>
    <row r="34" spans="1:12" s="50" customFormat="1" ht="15" x14ac:dyDescent="0.25">
      <c r="A34" s="41"/>
      <c r="B34" s="41"/>
      <c r="C34" s="43" t="s">
        <v>32</v>
      </c>
      <c r="D34" s="37">
        <v>300</v>
      </c>
      <c r="E34" s="37"/>
      <c r="F34" s="49"/>
      <c r="G34" s="49"/>
      <c r="H34" s="49"/>
    </row>
    <row r="35" spans="1:12" s="50" customFormat="1" ht="15" x14ac:dyDescent="0.25">
      <c r="A35" s="41"/>
      <c r="B35" s="41"/>
      <c r="C35" s="43" t="s">
        <v>37</v>
      </c>
      <c r="D35" s="51">
        <v>141.25</v>
      </c>
      <c r="E35" s="37"/>
      <c r="F35" s="49"/>
      <c r="G35" s="49"/>
      <c r="H35" s="49"/>
    </row>
    <row r="36" spans="1:12" s="50" customFormat="1" ht="15" x14ac:dyDescent="0.25">
      <c r="A36" s="41"/>
      <c r="B36" s="41" t="s">
        <v>21</v>
      </c>
      <c r="C36" s="41"/>
      <c r="D36" s="37">
        <f>SUM(D31:D35)</f>
        <v>25842.37</v>
      </c>
      <c r="E36" s="37">
        <f>D36</f>
        <v>25842.37</v>
      </c>
      <c r="F36" s="56"/>
      <c r="G36" s="49"/>
      <c r="H36" s="49"/>
    </row>
    <row r="37" spans="1:12" s="50" customFormat="1" ht="15" x14ac:dyDescent="0.25">
      <c r="A37" s="41"/>
      <c r="B37" s="57" t="s">
        <v>48</v>
      </c>
      <c r="C37" s="57"/>
      <c r="D37" s="32">
        <v>148.22999999999999</v>
      </c>
      <c r="E37" s="58">
        <f>D37</f>
        <v>148.22999999999999</v>
      </c>
      <c r="F37" s="13"/>
      <c r="G37" s="49"/>
      <c r="H37" s="49"/>
      <c r="J37" s="59" t="s">
        <v>38</v>
      </c>
    </row>
    <row r="38" spans="1:12" s="50" customFormat="1" ht="15" x14ac:dyDescent="0.25">
      <c r="A38" s="41"/>
      <c r="B38" s="41" t="s">
        <v>22</v>
      </c>
      <c r="C38" s="41"/>
      <c r="D38" s="37"/>
      <c r="E38" s="20"/>
      <c r="F38" s="56"/>
      <c r="G38" s="49"/>
      <c r="H38" s="49"/>
    </row>
    <row r="39" spans="1:12" s="50" customFormat="1" x14ac:dyDescent="0.4">
      <c r="A39" s="41"/>
      <c r="B39" s="41"/>
      <c r="C39" s="41" t="s">
        <v>23</v>
      </c>
      <c r="D39" s="37">
        <v>100</v>
      </c>
      <c r="E39" s="37">
        <f>D39</f>
        <v>100</v>
      </c>
      <c r="F39" s="49"/>
      <c r="G39" s="60"/>
      <c r="H39" s="49"/>
    </row>
    <row r="40" spans="1:12" s="50" customFormat="1" ht="15" x14ac:dyDescent="0.25">
      <c r="A40" s="41"/>
      <c r="B40" s="41" t="s">
        <v>24</v>
      </c>
      <c r="C40" s="4"/>
      <c r="D40" s="46"/>
      <c r="E40" s="37"/>
    </row>
    <row r="41" spans="1:12" s="50" customFormat="1" ht="15" x14ac:dyDescent="0.25">
      <c r="A41" s="41"/>
      <c r="B41" s="41"/>
      <c r="C41" s="61" t="s">
        <v>45</v>
      </c>
      <c r="D41" s="32">
        <v>2746</v>
      </c>
      <c r="E41" s="18"/>
      <c r="F41" s="50" t="s">
        <v>38</v>
      </c>
      <c r="I41" s="62" t="s">
        <v>38</v>
      </c>
      <c r="L41" s="59" t="s">
        <v>38</v>
      </c>
    </row>
    <row r="42" spans="1:12" s="50" customFormat="1" ht="15" x14ac:dyDescent="0.25">
      <c r="A42" s="41"/>
      <c r="B42" s="41"/>
      <c r="C42" s="41" t="s">
        <v>35</v>
      </c>
      <c r="D42" s="32">
        <v>120</v>
      </c>
      <c r="E42" s="18"/>
    </row>
    <row r="43" spans="1:12" s="50" customFormat="1" ht="15" x14ac:dyDescent="0.25">
      <c r="A43" s="41"/>
      <c r="B43" s="41"/>
      <c r="C43" s="41" t="s">
        <v>47</v>
      </c>
      <c r="D43" s="46">
        <v>1000</v>
      </c>
      <c r="E43" s="18"/>
    </row>
    <row r="44" spans="1:12" s="50" customFormat="1" ht="15" x14ac:dyDescent="0.25">
      <c r="A44" s="41"/>
      <c r="B44" s="41"/>
      <c r="C44" s="41" t="s">
        <v>25</v>
      </c>
      <c r="D44" s="46">
        <v>700</v>
      </c>
      <c r="E44" s="18"/>
    </row>
    <row r="45" spans="1:12" s="50" customFormat="1" ht="15" x14ac:dyDescent="0.25">
      <c r="A45" s="41"/>
      <c r="B45" s="41"/>
      <c r="C45" s="41" t="s">
        <v>33</v>
      </c>
      <c r="D45" s="63">
        <v>400</v>
      </c>
      <c r="E45" s="18"/>
    </row>
    <row r="46" spans="1:12" s="50" customFormat="1" ht="15.75" thickBot="1" x14ac:dyDescent="0.3">
      <c r="A46" s="41"/>
      <c r="B46" s="41" t="s">
        <v>26</v>
      </c>
      <c r="C46" s="64"/>
      <c r="D46" s="47">
        <f>SUM(D41:D45)</f>
        <v>4966</v>
      </c>
      <c r="E46" s="47">
        <f>D46</f>
        <v>4966</v>
      </c>
    </row>
    <row r="47" spans="1:12" s="30" customFormat="1" ht="15.75" x14ac:dyDescent="0.25">
      <c r="B47" s="33"/>
      <c r="C47" s="34" t="s">
        <v>27</v>
      </c>
      <c r="D47" s="21"/>
      <c r="E47" s="22">
        <f>SUM(E18:E46)</f>
        <v>35472.1</v>
      </c>
    </row>
    <row r="48" spans="1:12" s="30" customFormat="1" ht="15" x14ac:dyDescent="0.2">
      <c r="D48" s="36"/>
      <c r="E48" s="36"/>
    </row>
    <row r="49" spans="3:7" s="30" customFormat="1" ht="15.75" x14ac:dyDescent="0.25">
      <c r="C49" s="3" t="s">
        <v>43</v>
      </c>
      <c r="D49" s="36"/>
      <c r="E49" s="22">
        <v>10300</v>
      </c>
    </row>
    <row r="60" spans="3:7" ht="19.5" x14ac:dyDescent="0.35">
      <c r="G60" s="9"/>
    </row>
  </sheetData>
  <mergeCells count="5">
    <mergeCell ref="B3:D3"/>
    <mergeCell ref="B2:D2"/>
    <mergeCell ref="E6:F6"/>
    <mergeCell ref="L5:Q5"/>
    <mergeCell ref="A1:D1"/>
  </mergeCells>
  <pageMargins left="0.27559055118110198" right="0.27559055118110198" top="0.53149606299212604" bottom="0.55118110236220497" header="0" footer="0"/>
  <pageSetup scale="9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CADS</dc:creator>
  <cp:lastModifiedBy>User</cp:lastModifiedBy>
  <cp:lastPrinted>2022-11-27T18:17:47Z</cp:lastPrinted>
  <dcterms:created xsi:type="dcterms:W3CDTF">2018-04-15T21:15:38Z</dcterms:created>
  <dcterms:modified xsi:type="dcterms:W3CDTF">2022-11-27T18:58:25Z</dcterms:modified>
</cp:coreProperties>
</file>