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CADS\Edelweiss Ops\"/>
    </mc:Choice>
  </mc:AlternateContent>
  <xr:revisionPtr revIDLastSave="0" documentId="8_{9F64F58B-CD68-43D0-8AD6-9BA6782BEA2B}" xr6:coauthVersionLast="47" xr6:coauthVersionMax="47" xr10:uidLastSave="{00000000-0000-0000-0000-000000000000}"/>
  <bookViews>
    <workbookView xWindow="-120" yWindow="-120" windowWidth="29040" windowHeight="15720" xr2:uid="{7BF16436-E0B7-4237-A6B4-1E6B99713F7D}"/>
  </bookViews>
  <sheets>
    <sheet name="CADS-NCD Edel Budget 2024-25" sheetId="3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3" l="1"/>
  <c r="D48" i="3" l="1"/>
  <c r="D41" i="3"/>
  <c r="D36" i="3"/>
  <c r="D26" i="3"/>
  <c r="D49" i="3" l="1"/>
</calcChain>
</file>

<file path=xl/sharedStrings.xml><?xml version="1.0" encoding="utf-8"?>
<sst xmlns="http://schemas.openxmlformats.org/spreadsheetml/2006/main" count="57" uniqueCount="55">
  <si>
    <t>Income</t>
  </si>
  <si>
    <t>4101 · Achievement Celebration</t>
  </si>
  <si>
    <t>4109 · Club Passes</t>
  </si>
  <si>
    <t>4110 · Fundraising</t>
  </si>
  <si>
    <t>4114 · Various Endeavours</t>
  </si>
  <si>
    <t>4140 · Donations</t>
  </si>
  <si>
    <t>4142 · Individual</t>
  </si>
  <si>
    <t>4143 · Canada Helps</t>
  </si>
  <si>
    <t>Total 4140 · Donations</t>
  </si>
  <si>
    <t>Total Income</t>
  </si>
  <si>
    <t>Expense</t>
  </si>
  <si>
    <t>5010 · Awards</t>
  </si>
  <si>
    <t>5030 · Equipment</t>
  </si>
  <si>
    <t>5031 · Repair &amp; Rental</t>
  </si>
  <si>
    <t>Total 5030 · Equipment</t>
  </si>
  <si>
    <t>5100 · Administration</t>
  </si>
  <si>
    <t>5105 · Bank Charges</t>
  </si>
  <si>
    <t>5106 · Supplies</t>
  </si>
  <si>
    <t>5108 · Communications</t>
  </si>
  <si>
    <t>5118 · Shared Facility Improvement</t>
  </si>
  <si>
    <t>Total 5100 · Administration</t>
  </si>
  <si>
    <t>5130 · Program costs</t>
  </si>
  <si>
    <t>5134 · Achievement Celebration</t>
  </si>
  <si>
    <t>5136 · Contract / Ski Annual</t>
  </si>
  <si>
    <t>Total 5130 · Program costs</t>
  </si>
  <si>
    <t>5140 · Travel</t>
  </si>
  <si>
    <t>5144 · Mileage CRA</t>
  </si>
  <si>
    <t>Total 5140 · Travel</t>
  </si>
  <si>
    <t>5300 · Operations, various</t>
  </si>
  <si>
    <t>5303 · Volunteer Recognition</t>
  </si>
  <si>
    <t>5316 · TC Allocation, Annual</t>
  </si>
  <si>
    <t>Total 5310 · Training</t>
  </si>
  <si>
    <t>Total Expense</t>
  </si>
  <si>
    <t xml:space="preserve"> </t>
  </si>
  <si>
    <t>Other: 1)  Carry Fwd from Previous years Income</t>
  </si>
  <si>
    <t>4103 Logo Ski Clothing</t>
  </si>
  <si>
    <t>4107 · Program Reg. Fees</t>
  </si>
  <si>
    <t>Total 4110 Fundraising</t>
  </si>
  <si>
    <t>4141 Snowline</t>
  </si>
  <si>
    <t>4172 - Other Income</t>
  </si>
  <si>
    <t>CRA Mileage</t>
  </si>
  <si>
    <t>5032 · New Equipment &amp; Portable Office</t>
  </si>
  <si>
    <t>5102 · Board &amp; Mgmt Team Meetings</t>
  </si>
  <si>
    <t>5107 · Services    Incl. Quebec Hydro</t>
  </si>
  <si>
    <t>5100 - Administration</t>
  </si>
  <si>
    <t>5103- Fundraiser Product Cost</t>
  </si>
  <si>
    <t>5133 · Program Registration Costs</t>
  </si>
  <si>
    <t>As of Nov 10</t>
  </si>
  <si>
    <t>Rev   14 NOV 24</t>
  </si>
  <si>
    <t>CADS-NCD</t>
  </si>
  <si>
    <t>Operating Budget 2024-25</t>
  </si>
  <si>
    <t xml:space="preserve"> Sommet Edelweiss</t>
  </si>
  <si>
    <t xml:space="preserve"> “Snow Sports are for Everyone”</t>
  </si>
  <si>
    <t>New upper body for Monique 1,400; 500 allocatd for parts</t>
  </si>
  <si>
    <t>Rubber Matts 1,100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</si>
</sst>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"/>
  </numFmts>
  <fonts count="1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10"/>
      <color theme="1"/>
      <name val="Aptos Narrow"/>
      <family val="2"/>
      <scheme val="minor"/>
    </font>
    <font>
      <sz val="12"/>
      <color rgb="FF222222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Aptos Narrow"/>
      <family val="2"/>
      <scheme val="minor"/>
    </font>
    <font>
      <i/>
      <sz val="11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3" fontId="3" fillId="0" borderId="0" xfId="0" applyNumberFormat="1" applyFont="1"/>
    <xf numFmtId="3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0" fontId="7" fillId="0" borderId="0" xfId="0" applyFont="1" applyAlignment="1">
      <alignment horizontal="left"/>
    </xf>
    <xf numFmtId="3" fontId="9" fillId="0" borderId="0" xfId="0" applyNumberFormat="1" applyFont="1"/>
    <xf numFmtId="0" fontId="7" fillId="0" borderId="0" xfId="0" applyFont="1" applyAlignment="1">
      <alignment horizontal="right"/>
    </xf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1" fillId="0" borderId="0" xfId="0" applyFont="1"/>
    <xf numFmtId="3" fontId="3" fillId="0" borderId="1" xfId="0" applyNumberFormat="1" applyFont="1" applyBorder="1"/>
    <xf numFmtId="0" fontId="7" fillId="3" borderId="0" xfId="0" applyFont="1" applyFill="1"/>
    <xf numFmtId="3" fontId="7" fillId="3" borderId="0" xfId="0" applyNumberFormat="1" applyFont="1" applyFill="1" applyAlignment="1">
      <alignment horizontal="right"/>
    </xf>
    <xf numFmtId="165" fontId="7" fillId="3" borderId="0" xfId="0" applyNumberFormat="1" applyFont="1" applyFill="1"/>
    <xf numFmtId="0" fontId="6" fillId="3" borderId="0" xfId="0" applyFont="1" applyFill="1"/>
    <xf numFmtId="3" fontId="2" fillId="0" borderId="0" xfId="0" applyNumberFormat="1" applyFont="1"/>
    <xf numFmtId="0" fontId="5" fillId="4" borderId="0" xfId="0" applyFont="1" applyFill="1"/>
    <xf numFmtId="0" fontId="7" fillId="2" borderId="0" xfId="0" applyFont="1" applyFill="1"/>
    <xf numFmtId="0" fontId="8" fillId="2" borderId="0" xfId="0" applyFont="1" applyFill="1"/>
    <xf numFmtId="3" fontId="10" fillId="2" borderId="0" xfId="0" applyNumberFormat="1" applyFont="1" applyFill="1" applyAlignment="1">
      <alignment horizontal="right"/>
    </xf>
    <xf numFmtId="0" fontId="12" fillId="0" borderId="0" xfId="0" applyFo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0" xfId="0" applyFont="1"/>
  </cellXfs>
  <cellStyles count="2">
    <cellStyle name="Normal" xfId="0" builtinId="0"/>
    <cellStyle name="Normal 2" xfId="1" xr:uid="{C3D38746-5BC0-42C1-8928-F12BCE6B33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390524</xdr:colOff>
      <xdr:row>0</xdr:row>
      <xdr:rowOff>0</xdr:rowOff>
    </xdr:from>
    <xdr:to>
      <xdr:col>7</xdr:col>
      <xdr:colOff>180843</xdr:colOff>
      <xdr:row>2</xdr:row>
      <xdr:rowOff>204226</xdr:rowOff>
    </xdr:to>
    <xdr:pic>
      <xdr:nvPicPr>
        <xdr:cNvPr id="2" name="Picture 1" descr="logo_silver_434x324px">
          <a:extLst>
            <a:ext uri="{FF2B5EF4-FFF2-40B4-BE49-F238E27FC236}">
              <a16:creationId xmlns:a16="http://schemas.microsoft.com/office/drawing/2014/main" id="{4B1D1B10-5048-4CE5-A234-E57484D1B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099" y="0"/>
          <a:ext cx="1009519" cy="680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8C109-A89A-495A-8BA6-1BDEAF81F425}">
  <sheetPr>
    <tabColor rgb="FFC00000"/>
  </sheetPr>
  <dimension ref="A1:N50"/>
  <sheetViews>
    <sheetView tabSelected="1" zoomScale="200" zoomScaleNormal="200" workbookViewId="0">
      <selection activeCell="B16" sqref="B16"/>
    </sheetView>
  </sheetViews>
  <sheetFormatPr defaultRowHeight="15" x14ac:dyDescent="0.25"/>
  <cols>
    <col min="1" max="1" width="11.85546875" customWidth="1"/>
    <col min="2" max="2" width="39" customWidth="1"/>
    <col min="3" max="3" width="10.7109375" customWidth="1"/>
    <col min="4" max="4" width="9.140625" customWidth="1"/>
    <col min="5" max="5" width="15.42578125" customWidth="1"/>
  </cols>
  <sheetData>
    <row r="1" spans="1:14" ht="18.75" x14ac:dyDescent="0.3">
      <c r="A1" s="28" t="s">
        <v>49</v>
      </c>
      <c r="B1" s="29"/>
      <c r="C1" s="29"/>
      <c r="D1" s="29"/>
      <c r="G1" s="30" t="s">
        <v>33</v>
      </c>
      <c r="H1" s="30"/>
      <c r="I1" s="30"/>
      <c r="J1" s="30"/>
      <c r="K1" s="30"/>
      <c r="L1" s="30"/>
      <c r="M1" s="30"/>
      <c r="N1" s="30"/>
    </row>
    <row r="2" spans="1:14" ht="18.75" x14ac:dyDescent="0.3">
      <c r="A2" s="28" t="s">
        <v>51</v>
      </c>
      <c r="B2" s="29"/>
      <c r="C2" s="29"/>
      <c r="D2" s="29"/>
      <c r="G2" s="30" t="s">
        <v>33</v>
      </c>
      <c r="H2" s="30"/>
      <c r="I2" s="30"/>
      <c r="J2" s="30"/>
      <c r="K2" s="30"/>
      <c r="L2" s="30"/>
      <c r="M2" s="30"/>
      <c r="N2" s="30"/>
    </row>
    <row r="3" spans="1:14" ht="18.75" x14ac:dyDescent="0.3">
      <c r="A3" s="28" t="s">
        <v>50</v>
      </c>
      <c r="B3" s="29"/>
      <c r="C3" s="29"/>
      <c r="D3" s="29"/>
      <c r="G3" s="30" t="s">
        <v>33</v>
      </c>
      <c r="H3" s="30"/>
      <c r="I3" s="30"/>
      <c r="J3" s="30"/>
      <c r="K3" s="30"/>
      <c r="L3" s="30"/>
      <c r="M3" s="30"/>
      <c r="N3" s="30"/>
    </row>
    <row r="4" spans="1:14" ht="18.75" x14ac:dyDescent="0.4">
      <c r="A4" s="24" t="s">
        <v>0</v>
      </c>
      <c r="B4" s="24"/>
      <c r="C4" s="24"/>
      <c r="D4" s="24"/>
      <c r="E4" s="25"/>
      <c r="F4" s="31" t="s">
        <v>52</v>
      </c>
    </row>
    <row r="5" spans="1:14" ht="15.75" x14ac:dyDescent="0.25">
      <c r="A5" s="5" t="s">
        <v>34</v>
      </c>
      <c r="B5" s="5"/>
      <c r="C5" s="5"/>
      <c r="D5" s="22">
        <v>16128</v>
      </c>
    </row>
    <row r="6" spans="1:14" x14ac:dyDescent="0.25">
      <c r="A6" s="5" t="s">
        <v>1</v>
      </c>
      <c r="B6" s="5"/>
      <c r="C6" s="5"/>
      <c r="D6" s="1">
        <v>0</v>
      </c>
      <c r="E6" s="3"/>
    </row>
    <row r="7" spans="1:14" x14ac:dyDescent="0.25">
      <c r="A7" s="5" t="s">
        <v>35</v>
      </c>
      <c r="B7" s="6"/>
      <c r="C7" s="6"/>
      <c r="D7" s="7"/>
    </row>
    <row r="8" spans="1:14" x14ac:dyDescent="0.25">
      <c r="A8" s="5" t="s">
        <v>36</v>
      </c>
      <c r="B8" s="6"/>
      <c r="C8" s="6"/>
      <c r="D8" s="1">
        <v>15000</v>
      </c>
      <c r="E8" s="3"/>
    </row>
    <row r="9" spans="1:14" x14ac:dyDescent="0.25">
      <c r="A9" s="5" t="s">
        <v>2</v>
      </c>
      <c r="B9" s="6"/>
      <c r="C9" s="8"/>
      <c r="D9" s="1"/>
    </row>
    <row r="10" spans="1:14" x14ac:dyDescent="0.25">
      <c r="A10" s="5" t="s">
        <v>3</v>
      </c>
      <c r="B10" s="6"/>
      <c r="C10" s="6"/>
      <c r="D10" s="1"/>
    </row>
    <row r="11" spans="1:14" x14ac:dyDescent="0.25">
      <c r="A11" s="6"/>
      <c r="B11" s="6" t="s">
        <v>4</v>
      </c>
      <c r="C11" s="1"/>
      <c r="D11" s="8"/>
      <c r="E11" s="3"/>
    </row>
    <row r="12" spans="1:14" x14ac:dyDescent="0.25">
      <c r="A12" s="5" t="s">
        <v>37</v>
      </c>
      <c r="B12" s="6"/>
      <c r="C12" s="8"/>
      <c r="D12" s="1"/>
    </row>
    <row r="13" spans="1:14" x14ac:dyDescent="0.25">
      <c r="A13" s="6" t="s">
        <v>5</v>
      </c>
      <c r="B13" s="6" t="s">
        <v>38</v>
      </c>
      <c r="C13" s="1"/>
      <c r="D13" s="7">
        <v>700</v>
      </c>
      <c r="E13" s="3"/>
    </row>
    <row r="14" spans="1:14" x14ac:dyDescent="0.25">
      <c r="A14" s="6"/>
      <c r="B14" s="6" t="s">
        <v>6</v>
      </c>
      <c r="C14" s="1"/>
      <c r="D14" s="6"/>
    </row>
    <row r="15" spans="1:14" x14ac:dyDescent="0.25">
      <c r="A15" s="6"/>
      <c r="B15" s="6" t="s">
        <v>7</v>
      </c>
      <c r="C15" s="1"/>
      <c r="D15" s="8"/>
    </row>
    <row r="16" spans="1:14" x14ac:dyDescent="0.25">
      <c r="A16" s="9" t="s">
        <v>39</v>
      </c>
      <c r="B16" s="6"/>
      <c r="C16" s="1"/>
      <c r="D16" s="1"/>
    </row>
    <row r="17" spans="1:5" ht="15.75" x14ac:dyDescent="0.25">
      <c r="A17" s="9"/>
      <c r="B17" s="6" t="s">
        <v>40</v>
      </c>
      <c r="C17" s="10"/>
      <c r="D17" s="1">
        <v>6500</v>
      </c>
    </row>
    <row r="18" spans="1:5" x14ac:dyDescent="0.25">
      <c r="A18" s="5" t="s">
        <v>8</v>
      </c>
      <c r="B18" s="5"/>
      <c r="C18" s="11"/>
      <c r="D18" s="12"/>
      <c r="E18" s="4"/>
    </row>
    <row r="19" spans="1:5" x14ac:dyDescent="0.25">
      <c r="A19" s="5" t="s">
        <v>9</v>
      </c>
      <c r="B19" s="5"/>
      <c r="C19" s="5"/>
      <c r="D19" s="14">
        <v>38300</v>
      </c>
      <c r="E19" s="4"/>
    </row>
    <row r="20" spans="1:5" x14ac:dyDescent="0.25">
      <c r="A20" s="5"/>
      <c r="B20" s="5"/>
      <c r="C20" s="5"/>
      <c r="D20" s="13"/>
    </row>
    <row r="21" spans="1:5" x14ac:dyDescent="0.25">
      <c r="A21" s="24" t="s">
        <v>10</v>
      </c>
      <c r="B21" s="24"/>
      <c r="C21" s="24"/>
      <c r="D21" s="26"/>
      <c r="E21" s="25"/>
    </row>
    <row r="22" spans="1:5" x14ac:dyDescent="0.25">
      <c r="A22" s="5" t="s">
        <v>11</v>
      </c>
      <c r="B22" s="5"/>
      <c r="C22" s="6">
        <v>200</v>
      </c>
      <c r="D22" s="14"/>
    </row>
    <row r="23" spans="1:5" x14ac:dyDescent="0.25">
      <c r="A23" s="6" t="s">
        <v>12</v>
      </c>
      <c r="B23" s="6"/>
      <c r="C23" s="6"/>
      <c r="D23" s="6"/>
    </row>
    <row r="24" spans="1:5" x14ac:dyDescent="0.25">
      <c r="A24" s="5"/>
      <c r="B24" s="6" t="s">
        <v>13</v>
      </c>
      <c r="C24" s="8">
        <v>300</v>
      </c>
      <c r="D24" s="5"/>
    </row>
    <row r="25" spans="1:5" x14ac:dyDescent="0.25">
      <c r="A25" s="5"/>
      <c r="B25" s="6" t="s">
        <v>41</v>
      </c>
      <c r="C25" s="2">
        <v>4200</v>
      </c>
      <c r="D25" s="13"/>
      <c r="E25" s="3" t="s">
        <v>53</v>
      </c>
    </row>
    <row r="26" spans="1:5" x14ac:dyDescent="0.25">
      <c r="A26" s="5" t="s">
        <v>14</v>
      </c>
      <c r="B26" s="5"/>
      <c r="C26" s="6">
        <v>3000</v>
      </c>
      <c r="D26" s="12">
        <f>C24+C25</f>
        <v>4500</v>
      </c>
      <c r="E26" s="4"/>
    </row>
    <row r="27" spans="1:5" x14ac:dyDescent="0.25">
      <c r="A27" s="6" t="s">
        <v>15</v>
      </c>
      <c r="B27" s="6"/>
      <c r="C27" s="15"/>
      <c r="D27" s="6"/>
    </row>
    <row r="28" spans="1:5" x14ac:dyDescent="0.25">
      <c r="A28" s="6"/>
      <c r="B28" s="16" t="s">
        <v>42</v>
      </c>
      <c r="C28" s="6">
        <v>400</v>
      </c>
      <c r="D28" s="6"/>
    </row>
    <row r="29" spans="1:5" x14ac:dyDescent="0.25">
      <c r="A29" s="5"/>
      <c r="B29" s="6" t="s">
        <v>16</v>
      </c>
      <c r="C29" s="6">
        <v>50</v>
      </c>
      <c r="D29" s="13"/>
    </row>
    <row r="30" spans="1:5" x14ac:dyDescent="0.25">
      <c r="A30" s="6"/>
      <c r="B30" s="6" t="s">
        <v>17</v>
      </c>
      <c r="C30" s="1">
        <v>1000</v>
      </c>
      <c r="D30" s="6"/>
      <c r="E30" s="3"/>
    </row>
    <row r="31" spans="1:5" x14ac:dyDescent="0.25">
      <c r="A31" s="6"/>
      <c r="B31" s="6" t="s">
        <v>43</v>
      </c>
      <c r="C31" s="1">
        <v>1600</v>
      </c>
      <c r="D31" s="6"/>
    </row>
    <row r="32" spans="1:5" x14ac:dyDescent="0.25">
      <c r="A32" s="6"/>
      <c r="B32" s="6" t="s">
        <v>18</v>
      </c>
      <c r="C32" s="15">
        <v>0</v>
      </c>
      <c r="D32" s="6"/>
    </row>
    <row r="33" spans="1:5" x14ac:dyDescent="0.25">
      <c r="A33" s="6"/>
      <c r="B33" s="6" t="s">
        <v>44</v>
      </c>
      <c r="C33" s="7">
        <v>0</v>
      </c>
      <c r="D33" s="6"/>
    </row>
    <row r="34" spans="1:5" x14ac:dyDescent="0.25">
      <c r="A34" s="6"/>
      <c r="B34" s="6" t="s">
        <v>45</v>
      </c>
      <c r="C34" s="15">
        <v>200</v>
      </c>
      <c r="D34" s="6"/>
    </row>
    <row r="35" spans="1:5" x14ac:dyDescent="0.25">
      <c r="A35" s="6"/>
      <c r="B35" s="6" t="s">
        <v>19</v>
      </c>
      <c r="C35" s="8">
        <v>2000</v>
      </c>
      <c r="D35" s="8"/>
      <c r="E35" t="s">
        <v>54</v>
      </c>
    </row>
    <row r="36" spans="1:5" x14ac:dyDescent="0.25">
      <c r="A36" s="5" t="s">
        <v>20</v>
      </c>
      <c r="B36" s="5"/>
      <c r="C36" s="11"/>
      <c r="D36" s="12">
        <f>SUM(C28:C35)</f>
        <v>5250</v>
      </c>
      <c r="E36" s="4"/>
    </row>
    <row r="37" spans="1:5" x14ac:dyDescent="0.25">
      <c r="A37" s="6" t="s">
        <v>21</v>
      </c>
      <c r="B37" s="6"/>
      <c r="C37" s="15"/>
      <c r="D37" s="6"/>
    </row>
    <row r="38" spans="1:5" x14ac:dyDescent="0.25">
      <c r="A38" s="6"/>
      <c r="B38" s="6" t="s">
        <v>46</v>
      </c>
      <c r="C38" s="15">
        <v>0</v>
      </c>
      <c r="D38" s="6"/>
    </row>
    <row r="39" spans="1:5" x14ac:dyDescent="0.25">
      <c r="A39" s="5"/>
      <c r="B39" s="6" t="s">
        <v>22</v>
      </c>
      <c r="C39" s="1">
        <v>5000</v>
      </c>
      <c r="D39" s="13"/>
      <c r="E39" s="3"/>
    </row>
    <row r="40" spans="1:5" x14ac:dyDescent="0.25">
      <c r="A40" s="6"/>
      <c r="B40" s="6" t="s">
        <v>23</v>
      </c>
      <c r="C40" s="1">
        <v>22090</v>
      </c>
      <c r="D40" s="6"/>
      <c r="E40" s="23" t="s">
        <v>47</v>
      </c>
    </row>
    <row r="41" spans="1:5" x14ac:dyDescent="0.25">
      <c r="A41" s="5" t="s">
        <v>24</v>
      </c>
      <c r="B41" s="5"/>
      <c r="C41" s="13"/>
      <c r="D41" s="12">
        <f>SUM(C38:C40)</f>
        <v>27090</v>
      </c>
      <c r="E41" s="4"/>
    </row>
    <row r="42" spans="1:5" x14ac:dyDescent="0.25">
      <c r="A42" s="6" t="s">
        <v>25</v>
      </c>
      <c r="B42" s="5"/>
      <c r="C42" s="13"/>
      <c r="D42" s="12"/>
      <c r="E42" s="4"/>
    </row>
    <row r="43" spans="1:5" x14ac:dyDescent="0.25">
      <c r="A43" s="5"/>
      <c r="B43" s="6" t="s">
        <v>26</v>
      </c>
      <c r="C43" s="17">
        <v>6500</v>
      </c>
      <c r="D43" s="12"/>
      <c r="E43" s="4"/>
    </row>
    <row r="44" spans="1:5" x14ac:dyDescent="0.25">
      <c r="A44" s="5" t="s">
        <v>27</v>
      </c>
      <c r="B44" s="6"/>
      <c r="C44" s="13"/>
      <c r="D44" s="12">
        <f>C43</f>
        <v>6500</v>
      </c>
      <c r="E44" s="4"/>
    </row>
    <row r="45" spans="1:5" x14ac:dyDescent="0.25">
      <c r="A45" s="6" t="s">
        <v>28</v>
      </c>
      <c r="B45" s="6"/>
      <c r="C45" s="13"/>
      <c r="D45" s="12"/>
      <c r="E45" s="4"/>
    </row>
    <row r="46" spans="1:5" x14ac:dyDescent="0.25">
      <c r="A46" s="6"/>
      <c r="B46" s="6" t="s">
        <v>29</v>
      </c>
      <c r="C46" s="1">
        <v>460</v>
      </c>
      <c r="D46" s="12"/>
      <c r="E46" s="4"/>
    </row>
    <row r="47" spans="1:5" x14ac:dyDescent="0.25">
      <c r="A47" s="6"/>
      <c r="B47" s="6" t="s">
        <v>30</v>
      </c>
      <c r="C47" s="17">
        <v>1000</v>
      </c>
      <c r="D47" s="12"/>
      <c r="E47" s="4"/>
    </row>
    <row r="48" spans="1:5" x14ac:dyDescent="0.25">
      <c r="A48" s="5" t="s">
        <v>31</v>
      </c>
      <c r="B48" s="6"/>
      <c r="C48" s="13"/>
      <c r="D48" s="12">
        <f>C46+C47</f>
        <v>1460</v>
      </c>
      <c r="E48" s="4"/>
    </row>
    <row r="49" spans="1:5" x14ac:dyDescent="0.25">
      <c r="A49" s="18" t="s">
        <v>32</v>
      </c>
      <c r="B49" s="18"/>
      <c r="C49" s="19"/>
      <c r="D49" s="20">
        <f>SUM(D48,D41,D36,D26)</f>
        <v>38300</v>
      </c>
      <c r="E49" s="21"/>
    </row>
    <row r="50" spans="1:5" x14ac:dyDescent="0.25">
      <c r="A50" s="5"/>
      <c r="B50" s="27" t="s">
        <v>48</v>
      </c>
      <c r="C50" s="5"/>
      <c r="D50" s="13"/>
    </row>
  </sheetData>
  <mergeCells count="3">
    <mergeCell ref="A1:D1"/>
    <mergeCell ref="A2:D2"/>
    <mergeCell ref="A3:D3"/>
  </mergeCells>
  <pageMargins left="0.7" right="0.7" top="0.5" bottom="0.4" header="0" footer="0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CADS-NCD Edel Budget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dabernethy04@gmail.com</dc:creator>
  <cp:lastModifiedBy>Tom Abernethy</cp:lastModifiedBy>
  <cp:lastPrinted>2024-11-19T04:52:57Z</cp:lastPrinted>
  <dcterms:created xsi:type="dcterms:W3CDTF">2024-09-18T17:08:50Z</dcterms:created>
  <dcterms:modified xsi:type="dcterms:W3CDTF">2024-11-19T18:00:17Z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515d617-256d-4284-aedb-1064be1c4b48_Enabled">
    <vt:lpwstr>true</vt:lpwstr>
  </property>
  <property fmtid="{D5CDD505-2E9C-101B-9397-08002B2CF9AE}" pid="3" name="MSIP_Label_3515d617-256d-4284-aedb-1064be1c4b48_SetDate">
    <vt:lpwstr>2024-11-09T19:45:24Z</vt:lpwstr>
  </property>
  <property fmtid="{D5CDD505-2E9C-101B-9397-08002B2CF9AE}" pid="4" name="MSIP_Label_3515d617-256d-4284-aedb-1064be1c4b48_Method">
    <vt:lpwstr>Privileged</vt:lpwstr>
  </property>
  <property fmtid="{D5CDD505-2E9C-101B-9397-08002B2CF9AE}" pid="5" name="MSIP_Label_3515d617-256d-4284-aedb-1064be1c4b48_Name">
    <vt:lpwstr>3515d617-256d-4284-aedb-1064be1c4b48</vt:lpwstr>
  </property>
  <property fmtid="{D5CDD505-2E9C-101B-9397-08002B2CF9AE}" pid="6" name="MSIP_Label_3515d617-256d-4284-aedb-1064be1c4b48_SiteId">
    <vt:lpwstr>6397df10-4595-4047-9c4f-03311282152b</vt:lpwstr>
  </property>
  <property fmtid="{D5CDD505-2E9C-101B-9397-08002B2CF9AE}" pid="7" name="MSIP_Label_3515d617-256d-4284-aedb-1064be1c4b48_ActionId">
    <vt:lpwstr>47d11e24-62e5-4331-8299-8cf8cf4748e0</vt:lpwstr>
  </property>
  <property fmtid="{D5CDD505-2E9C-101B-9397-08002B2CF9AE}" pid="8" name="MSIP_Label_3515d617-256d-4284-aedb-1064be1c4b48_ContentBits">
    <vt:lpwstr>0</vt:lpwstr>
  </property>
</Properties>
</file>